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4-2025\CÔNG KHAI THEO 09\Thống kê kq đánh giá HS,số lượng học sinh được lên lớp, học sinh không được lên lớp;\"/>
    </mc:Choice>
  </mc:AlternateContent>
  <xr:revisionPtr revIDLastSave="0" documentId="13_ncr:1_{5911BBF8-DC45-48EB-BDFB-66702F8745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cSinhLenLop_OLai" sheetId="2" r:id="rId1"/>
  </sheets>
  <definedNames>
    <definedName name="_xlnm.Print_Titles" localSheetId="0">HocSinhLenLop_OLai!$8:$9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7" i="2" l="1"/>
  <c r="I27" i="2"/>
  <c r="J27" i="2" s="1"/>
  <c r="G27" i="2"/>
  <c r="H27" i="2" s="1"/>
  <c r="E27" i="2"/>
  <c r="F27" i="2" s="1"/>
  <c r="D27" i="2"/>
  <c r="C27" i="2"/>
  <c r="L26" i="2"/>
  <c r="J26" i="2"/>
  <c r="H26" i="2"/>
  <c r="F26" i="2"/>
  <c r="L25" i="2"/>
  <c r="J25" i="2"/>
  <c r="H25" i="2"/>
  <c r="F25" i="2"/>
  <c r="L24" i="2"/>
  <c r="J24" i="2"/>
  <c r="H24" i="2"/>
  <c r="F24" i="2"/>
  <c r="L23" i="2"/>
  <c r="J23" i="2"/>
  <c r="H23" i="2"/>
  <c r="F23" i="2"/>
  <c r="L22" i="2"/>
  <c r="J22" i="2"/>
  <c r="H22" i="2"/>
  <c r="F22" i="2"/>
  <c r="L21" i="2"/>
  <c r="J21" i="2"/>
  <c r="H21" i="2"/>
  <c r="F21" i="2"/>
  <c r="L20" i="2"/>
  <c r="J20" i="2"/>
  <c r="H20" i="2"/>
  <c r="F20" i="2"/>
  <c r="L19" i="2"/>
  <c r="J19" i="2"/>
  <c r="H19" i="2"/>
  <c r="F19" i="2"/>
  <c r="K18" i="2"/>
  <c r="I18" i="2"/>
  <c r="G18" i="2"/>
  <c r="E18" i="2"/>
  <c r="D18" i="2"/>
  <c r="D28" i="2" s="1"/>
  <c r="C18" i="2"/>
  <c r="L17" i="2"/>
  <c r="J17" i="2"/>
  <c r="H17" i="2"/>
  <c r="F17" i="2"/>
  <c r="L16" i="2"/>
  <c r="J16" i="2"/>
  <c r="H16" i="2"/>
  <c r="F16" i="2"/>
  <c r="L15" i="2"/>
  <c r="J15" i="2"/>
  <c r="H15" i="2"/>
  <c r="F15" i="2"/>
  <c r="L14" i="2"/>
  <c r="J14" i="2"/>
  <c r="H14" i="2"/>
  <c r="F14" i="2"/>
  <c r="L13" i="2"/>
  <c r="J13" i="2"/>
  <c r="H13" i="2"/>
  <c r="F13" i="2"/>
  <c r="L12" i="2"/>
  <c r="J12" i="2"/>
  <c r="H12" i="2"/>
  <c r="F12" i="2"/>
  <c r="L11" i="2"/>
  <c r="J11" i="2"/>
  <c r="H11" i="2"/>
  <c r="F11" i="2"/>
  <c r="L10" i="2"/>
  <c r="J10" i="2"/>
  <c r="H10" i="2"/>
  <c r="F10" i="2"/>
  <c r="L18" i="2" l="1"/>
  <c r="F18" i="2"/>
  <c r="H18" i="2"/>
  <c r="L27" i="2"/>
  <c r="C28" i="2"/>
  <c r="J18" i="2"/>
  <c r="K28" i="2"/>
  <c r="L28" i="2" s="1"/>
  <c r="G28" i="2"/>
  <c r="H28" i="2" s="1"/>
  <c r="E28" i="2"/>
  <c r="F28" i="2" s="1"/>
  <c r="I28" i="2"/>
  <c r="J28" i="2" s="1"/>
</calcChain>
</file>

<file path=xl/sharedStrings.xml><?xml version="1.0" encoding="utf-8"?>
<sst xmlns="http://schemas.openxmlformats.org/spreadsheetml/2006/main" count="49" uniqueCount="41">
  <si>
    <t/>
  </si>
  <si>
    <t>CỘNG HÒA XÃ HỘI CHỦ NGHĨA VIỆT NAM</t>
  </si>
  <si>
    <t>Độc lập - Tự do - Hạnh phúc</t>
  </si>
  <si>
    <t xml:space="preserve">THỐNG KÊ KẾT QUẢ CUỐI NĂM </t>
  </si>
  <si>
    <t>NĂM HỌC 2024-2025</t>
  </si>
  <si>
    <t>Khối</t>
  </si>
  <si>
    <t>Lớp</t>
  </si>
  <si>
    <t>SS</t>
  </si>
  <si>
    <t>SS thực tế</t>
  </si>
  <si>
    <t>LÊN LỚP</t>
  </si>
  <si>
    <t>THI LẠI</t>
  </si>
  <si>
    <t>RÈN LUYỆN HKTRONG HÈ</t>
  </si>
  <si>
    <t>Ở LẠI</t>
  </si>
  <si>
    <t>TS</t>
  </si>
  <si>
    <t>%</t>
  </si>
  <si>
    <t>Khối 10</t>
  </si>
  <si>
    <t>10A1</t>
  </si>
  <si>
    <t>10A2</t>
  </si>
  <si>
    <t>10A3</t>
  </si>
  <si>
    <t>10A4</t>
  </si>
  <si>
    <t>10A5</t>
  </si>
  <si>
    <t>10A6</t>
  </si>
  <si>
    <t>10A7</t>
  </si>
  <si>
    <t>10A8</t>
  </si>
  <si>
    <t>Khối 6</t>
  </si>
  <si>
    <t>TC</t>
  </si>
  <si>
    <t>Khối 11</t>
  </si>
  <si>
    <t>11A1</t>
  </si>
  <si>
    <t>11A2</t>
  </si>
  <si>
    <t>11A3</t>
  </si>
  <si>
    <t>11A4</t>
  </si>
  <si>
    <t>11A5</t>
  </si>
  <si>
    <t>11A6</t>
  </si>
  <si>
    <t>11A7</t>
  </si>
  <si>
    <t>11A8</t>
  </si>
  <si>
    <t>TỔNG SỐ</t>
  </si>
  <si>
    <t>SỞ GIÁO DỤC VÀ ĐÀO TẠO NAM ĐỊNH</t>
  </si>
  <si>
    <t>TRƯỜNG THPT TRẦN VĂN LAN</t>
  </si>
  <si>
    <t>Tỉnh Nam Định, ngày 28 tháng 5 năm 2025</t>
  </si>
  <si>
    <t>HIỆU TRƯỞNG</t>
  </si>
  <si>
    <t>Mai Thị Lừng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</si>
</sst>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5" x14ac:knownFonts="1">
    <font>
      <sz val="13"/>
      <color indexed="8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.5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  <charset val="163"/>
    </font>
    <font>
      <i/>
      <sz val="10"/>
      <name val="Times New Roman"/>
      <family val="1"/>
      <charset val="163"/>
    </font>
    <font>
      <sz val="13"/>
      <color indexed="8"/>
      <name val="Times New Roman"/>
      <family val="2"/>
    </font>
    <font>
      <sz val="13"/>
      <color indexed="9"/>
      <name val="Times New Roman"/>
      <family val="2"/>
    </font>
    <font>
      <sz val="13"/>
      <color indexed="20"/>
      <name val="Times New Roman"/>
      <family val="2"/>
    </font>
    <font>
      <b/>
      <sz val="13"/>
      <color indexed="52"/>
      <name val="Times New Roman"/>
      <family val="2"/>
    </font>
    <font>
      <b/>
      <sz val="13"/>
      <color indexed="9"/>
      <name val="Times New Roman"/>
      <family val="2"/>
    </font>
    <font>
      <i/>
      <sz val="13"/>
      <color indexed="23"/>
      <name val="Times New Roman"/>
      <family val="2"/>
    </font>
    <font>
      <sz val="13"/>
      <color indexed="17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3"/>
      <color indexed="62"/>
      <name val="Times New Roman"/>
      <family val="2"/>
    </font>
    <font>
      <sz val="13"/>
      <color indexed="52"/>
      <name val="Times New Roman"/>
      <family val="2"/>
    </font>
    <font>
      <sz val="13"/>
      <color indexed="60"/>
      <name val="Times New Roman"/>
      <family val="2"/>
    </font>
    <font>
      <b/>
      <sz val="13"/>
      <color indexed="63"/>
      <name val="Times New Roman"/>
      <family val="2"/>
    </font>
    <font>
      <b/>
      <sz val="18"/>
      <color indexed="56"/>
      <name val="Times New Roman"/>
      <family val="2"/>
    </font>
    <font>
      <b/>
      <sz val="13"/>
      <color indexed="8"/>
      <name val="Times New Roman"/>
      <family val="2"/>
    </font>
    <font>
      <sz val="13"/>
      <color indexed="10"/>
      <name val="Times New Roman"/>
      <family val="2"/>
    </font>
    <font>
      <b/>
      <sz val="14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/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ashed">
        <color indexed="64"/>
      </bottom>
      <diagonal/>
    </border>
    <border>
      <left style="thin">
        <color indexed="64"/>
      </left>
      <right/>
      <top style="thick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dash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42">
    <xf numFmtId="0" fontId="0" fillId="0" borderId="0"/>
    <xf numFmtId="0" fontId="12" fillId="2" borderId="0"/>
    <xf numFmtId="0" fontId="12" fillId="3" borderId="0"/>
    <xf numFmtId="0" fontId="12" fillId="4" borderId="0"/>
    <xf numFmtId="0" fontId="12" fillId="5" borderId="0"/>
    <xf numFmtId="0" fontId="12" fillId="6" borderId="0"/>
    <xf numFmtId="0" fontId="12" fillId="7" borderId="0"/>
    <xf numFmtId="0" fontId="12" fillId="8" borderId="0"/>
    <xf numFmtId="0" fontId="12" fillId="9" borderId="0"/>
    <xf numFmtId="0" fontId="12" fillId="10" borderId="0"/>
    <xf numFmtId="0" fontId="12" fillId="5" borderId="0"/>
    <xf numFmtId="0" fontId="12" fillId="8" borderId="0"/>
    <xf numFmtId="0" fontId="12" fillId="11" borderId="0"/>
    <xf numFmtId="0" fontId="13" fillId="12" borderId="0"/>
    <xf numFmtId="0" fontId="13" fillId="9" borderId="0"/>
    <xf numFmtId="0" fontId="13" fillId="10" borderId="0"/>
    <xf numFmtId="0" fontId="13" fillId="13" borderId="0"/>
    <xf numFmtId="0" fontId="13" fillId="14" borderId="0"/>
    <xf numFmtId="0" fontId="13" fillId="15" borderId="0"/>
    <xf numFmtId="0" fontId="13" fillId="16" borderId="0"/>
    <xf numFmtId="0" fontId="13" fillId="17" borderId="0"/>
    <xf numFmtId="0" fontId="13" fillId="18" borderId="0"/>
    <xf numFmtId="0" fontId="13" fillId="13" borderId="0"/>
    <xf numFmtId="0" fontId="13" fillId="14" borderId="0"/>
    <xf numFmtId="0" fontId="13" fillId="19" borderId="0"/>
    <xf numFmtId="0" fontId="14" fillId="3" borderId="0"/>
    <xf numFmtId="0" fontId="15" fillId="20" borderId="1"/>
    <xf numFmtId="0" fontId="16" fillId="21" borderId="2"/>
    <xf numFmtId="0" fontId="17" fillId="0" borderId="0"/>
    <xf numFmtId="0" fontId="18" fillId="4" borderId="0"/>
    <xf numFmtId="0" fontId="19" fillId="0" borderId="3"/>
    <xf numFmtId="0" fontId="20" fillId="0" borderId="4"/>
    <xf numFmtId="0" fontId="21" fillId="0" borderId="5"/>
    <xf numFmtId="0" fontId="21" fillId="0" borderId="0"/>
    <xf numFmtId="0" fontId="22" fillId="7" borderId="1"/>
    <xf numFmtId="0" fontId="23" fillId="0" borderId="6"/>
    <xf numFmtId="0" fontId="24" fillId="22" borderId="0"/>
    <xf numFmtId="0" fontId="12" fillId="23" borderId="7"/>
    <xf numFmtId="0" fontId="25" fillId="20" borderId="8"/>
    <xf numFmtId="0" fontId="26" fillId="0" borderId="0"/>
    <xf numFmtId="0" fontId="27" fillId="0" borderId="9"/>
    <xf numFmtId="0" fontId="28" fillId="0" borderId="0"/>
  </cellStyleXfs>
  <cellXfs count="5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0" fillId="0" borderId="0" xfId="0" applyAlignment="1">
      <alignment shrinkToFit="1"/>
    </xf>
    <xf numFmtId="49" fontId="3" fillId="0" borderId="0" xfId="0" applyNumberFormat="1" applyFont="1" applyAlignment="1">
      <alignment horizontal="center" vertical="center" shrinkToFit="1"/>
    </xf>
    <xf numFmtId="49" fontId="5" fillId="0" borderId="16" xfId="0" applyNumberFormat="1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/>
    </xf>
    <xf numFmtId="49" fontId="6" fillId="24" borderId="20" xfId="0" applyNumberFormat="1" applyFont="1" applyFill="1" applyBorder="1" applyAlignment="1">
      <alignment horizontal="center" vertical="center" shrinkToFit="1"/>
    </xf>
    <xf numFmtId="0" fontId="6" fillId="24" borderId="21" xfId="0" applyFont="1" applyFill="1" applyBorder="1" applyAlignment="1">
      <alignment horizontal="center" vertical="center"/>
    </xf>
    <xf numFmtId="0" fontId="6" fillId="24" borderId="22" xfId="0" applyFont="1" applyFill="1" applyBorder="1" applyAlignment="1">
      <alignment horizontal="center" vertical="center"/>
    </xf>
    <xf numFmtId="2" fontId="5" fillId="25" borderId="23" xfId="0" applyNumberFormat="1" applyFont="1" applyFill="1" applyBorder="1" applyAlignment="1">
      <alignment horizontal="center" vertical="center"/>
    </xf>
    <xf numFmtId="0" fontId="6" fillId="24" borderId="24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2" fontId="5" fillId="25" borderId="30" xfId="0" applyNumberFormat="1" applyFont="1" applyFill="1" applyBorder="1" applyAlignment="1">
      <alignment horizontal="center" vertical="center"/>
    </xf>
    <xf numFmtId="49" fontId="1" fillId="0" borderId="37" xfId="0" applyNumberFormat="1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2" fontId="11" fillId="0" borderId="0" xfId="0" applyNumberFormat="1" applyFont="1" applyAlignment="1">
      <alignment horizontal="right" vertical="center"/>
    </xf>
    <xf numFmtId="0" fontId="29" fillId="0" borderId="25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164" fontId="31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4" fillId="26" borderId="39" xfId="0" applyFont="1" applyFill="1" applyBorder="1" applyAlignment="1">
      <alignment horizontal="center" vertical="center"/>
    </xf>
    <xf numFmtId="0" fontId="4" fillId="26" borderId="40" xfId="0" applyFont="1" applyFill="1" applyBorder="1" applyAlignment="1">
      <alignment horizontal="center" vertical="center"/>
    </xf>
    <xf numFmtId="49" fontId="4" fillId="26" borderId="31" xfId="0" applyNumberFormat="1" applyFont="1" applyFill="1" applyBorder="1" applyAlignment="1">
      <alignment horizontal="center" vertical="center" shrinkToFit="1"/>
    </xf>
    <xf numFmtId="0" fontId="4" fillId="26" borderId="32" xfId="0" applyFont="1" applyFill="1" applyBorder="1" applyAlignment="1">
      <alignment horizontal="center" vertical="center" wrapText="1"/>
    </xf>
    <xf numFmtId="0" fontId="4" fillId="26" borderId="33" xfId="0" applyFont="1" applyFill="1" applyBorder="1" applyAlignment="1">
      <alignment horizontal="center" vertical="center" wrapText="1"/>
    </xf>
    <xf numFmtId="0" fontId="4" fillId="26" borderId="34" xfId="0" applyFont="1" applyFill="1" applyBorder="1" applyAlignment="1">
      <alignment horizontal="center" vertical="center" wrapText="1"/>
    </xf>
    <xf numFmtId="0" fontId="4" fillId="26" borderId="35" xfId="0" applyFont="1" applyFill="1" applyBorder="1" applyAlignment="1">
      <alignment horizontal="center" vertical="center"/>
    </xf>
    <xf numFmtId="0" fontId="4" fillId="26" borderId="36" xfId="0" applyFont="1" applyFill="1" applyBorder="1" applyAlignment="1">
      <alignment horizontal="center" vertical="center" wrapText="1"/>
    </xf>
    <xf numFmtId="0" fontId="4" fillId="26" borderId="42" xfId="0" applyFont="1" applyFill="1" applyBorder="1" applyAlignment="1">
      <alignment horizontal="center" vertical="center"/>
    </xf>
    <xf numFmtId="49" fontId="4" fillId="26" borderId="13" xfId="0" applyNumberFormat="1" applyFont="1" applyFill="1" applyBorder="1" applyAlignment="1">
      <alignment horizontal="center" vertical="center" shrinkToFit="1"/>
    </xf>
    <xf numFmtId="0" fontId="4" fillId="26" borderId="15" xfId="0" applyFont="1" applyFill="1" applyBorder="1" applyAlignment="1">
      <alignment horizontal="center" vertical="center"/>
    </xf>
    <xf numFmtId="0" fontId="4" fillId="26" borderId="14" xfId="0" applyFont="1" applyFill="1" applyBorder="1" applyAlignment="1">
      <alignment horizontal="center" vertical="center"/>
    </xf>
    <xf numFmtId="0" fontId="8" fillId="26" borderId="10" xfId="0" applyFont="1" applyFill="1" applyBorder="1" applyAlignment="1">
      <alignment horizontal="center" vertical="center"/>
    </xf>
    <xf numFmtId="2" fontId="8" fillId="26" borderId="11" xfId="0" applyNumberFormat="1" applyFont="1" applyFill="1" applyBorder="1" applyAlignment="1">
      <alignment horizontal="center" vertical="center"/>
    </xf>
    <xf numFmtId="0" fontId="8" fillId="26" borderId="12" xfId="0" applyFont="1" applyFill="1" applyBorder="1" applyAlignment="1">
      <alignment horizontal="center" vertical="center"/>
    </xf>
    <xf numFmtId="2" fontId="8" fillId="26" borderId="43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N36"/>
  <sheetViews>
    <sheetView tabSelected="1" zoomScaleNormal="100" workbookViewId="0">
      <selection activeCell="Q21" sqref="Q21"/>
    </sheetView>
  </sheetViews>
  <sheetFormatPr defaultRowHeight="16.5" x14ac:dyDescent="0.25"/>
  <cols>
    <col min="1" max="1" width="12.44140625" customWidth="1"/>
    <col min="2" max="2" width="5.88671875" style="4" customWidth="1"/>
    <col min="3" max="3" width="5.44140625" customWidth="1"/>
    <col min="4" max="4" width="7.33203125" customWidth="1"/>
    <col min="5" max="8" width="7.44140625" customWidth="1"/>
    <col min="9" max="10" width="9.109375" customWidth="1"/>
    <col min="11" max="12" width="8" customWidth="1"/>
  </cols>
  <sheetData>
    <row r="1" spans="1:12" ht="17.25" customHeight="1" x14ac:dyDescent="0.25">
      <c r="A1" t="s">
        <v>0</v>
      </c>
    </row>
    <row r="2" spans="1:12" ht="19.899999999999999" customHeight="1" x14ac:dyDescent="0.25">
      <c r="A2" s="22" t="s">
        <v>36</v>
      </c>
      <c r="B2" s="22"/>
      <c r="C2" s="22"/>
      <c r="D2" s="22"/>
      <c r="E2" s="22"/>
      <c r="F2" s="23" t="s">
        <v>1</v>
      </c>
      <c r="G2" s="23"/>
      <c r="H2" s="23"/>
      <c r="I2" s="23"/>
      <c r="J2" s="23"/>
      <c r="K2" s="23"/>
      <c r="L2" s="23"/>
    </row>
    <row r="3" spans="1:12" ht="19.899999999999999" customHeight="1" x14ac:dyDescent="0.25">
      <c r="A3" s="24" t="s">
        <v>37</v>
      </c>
      <c r="B3" s="24"/>
      <c r="C3" s="24"/>
      <c r="D3" s="24"/>
      <c r="E3" s="24"/>
      <c r="F3" s="29" t="s">
        <v>2</v>
      </c>
      <c r="G3" s="29"/>
      <c r="H3" s="29"/>
      <c r="I3" s="29"/>
      <c r="J3" s="29"/>
      <c r="K3" s="29"/>
      <c r="L3" s="29"/>
    </row>
    <row r="4" spans="1:12" ht="19.899999999999999" customHeight="1" x14ac:dyDescent="0.25">
      <c r="A4" s="1"/>
      <c r="B4" s="5"/>
      <c r="C4" s="2"/>
      <c r="D4" s="2"/>
      <c r="E4" s="2"/>
      <c r="F4" s="25"/>
      <c r="G4" s="25"/>
      <c r="H4" s="25"/>
      <c r="I4" s="25"/>
      <c r="J4" s="25"/>
      <c r="K4" s="25"/>
      <c r="L4" s="25"/>
    </row>
    <row r="5" spans="1:12" ht="20.25" customHeight="1" x14ac:dyDescent="0.25">
      <c r="A5" s="30" t="s">
        <v>3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ht="20.25" customHeight="1" x14ac:dyDescent="0.25">
      <c r="A6" s="30" t="s">
        <v>4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ht="4.9000000000000004" customHeight="1" x14ac:dyDescent="0.25">
      <c r="A7" s="1"/>
      <c r="B7" s="5"/>
      <c r="C7" s="2"/>
      <c r="D7" s="2"/>
      <c r="E7" s="2"/>
      <c r="F7" s="3"/>
      <c r="G7" s="2"/>
      <c r="H7" s="3"/>
      <c r="I7" s="2"/>
      <c r="J7" s="3"/>
      <c r="K7" s="2"/>
      <c r="L7" s="3"/>
    </row>
    <row r="8" spans="1:12" ht="22.5" customHeight="1" x14ac:dyDescent="0.25">
      <c r="A8" s="31" t="s">
        <v>5</v>
      </c>
      <c r="B8" s="33" t="s">
        <v>6</v>
      </c>
      <c r="C8" s="34" t="s">
        <v>7</v>
      </c>
      <c r="D8" s="35" t="s">
        <v>8</v>
      </c>
      <c r="E8" s="36" t="s">
        <v>9</v>
      </c>
      <c r="F8" s="37"/>
      <c r="G8" s="38" t="s">
        <v>10</v>
      </c>
      <c r="H8" s="37"/>
      <c r="I8" s="38" t="s">
        <v>11</v>
      </c>
      <c r="J8" s="37"/>
      <c r="K8" s="38" t="s">
        <v>12</v>
      </c>
      <c r="L8" s="39"/>
    </row>
    <row r="9" spans="1:12" ht="24.75" customHeight="1" x14ac:dyDescent="0.25">
      <c r="A9" s="32"/>
      <c r="B9" s="40"/>
      <c r="C9" s="41"/>
      <c r="D9" s="42"/>
      <c r="E9" s="43" t="s">
        <v>13</v>
      </c>
      <c r="F9" s="44" t="s">
        <v>14</v>
      </c>
      <c r="G9" s="45" t="s">
        <v>13</v>
      </c>
      <c r="H9" s="44" t="s">
        <v>14</v>
      </c>
      <c r="I9" s="45" t="s">
        <v>13</v>
      </c>
      <c r="J9" s="44" t="s">
        <v>14</v>
      </c>
      <c r="K9" s="45" t="s">
        <v>13</v>
      </c>
      <c r="L9" s="46" t="s">
        <v>14</v>
      </c>
    </row>
    <row r="10" spans="1:12" x14ac:dyDescent="0.25">
      <c r="A10" s="26" t="s">
        <v>15</v>
      </c>
      <c r="B10" s="8" t="s">
        <v>16</v>
      </c>
      <c r="C10" s="9">
        <v>43</v>
      </c>
      <c r="D10" s="9">
        <v>43</v>
      </c>
      <c r="E10" s="9">
        <v>43</v>
      </c>
      <c r="F10" s="9">
        <f t="shared" ref="F10:F28" si="0">ROUND(E10/IF(D10&lt;=0,1,D10),4)*100</f>
        <v>100</v>
      </c>
      <c r="G10" s="9">
        <v>0</v>
      </c>
      <c r="H10" s="9">
        <f t="shared" ref="H10:H28" si="1">ROUND(G10/IF(D10&lt;=0,1,D10),4)*100</f>
        <v>0</v>
      </c>
      <c r="I10" s="9">
        <v>0</v>
      </c>
      <c r="J10" s="9">
        <f t="shared" ref="J10:J28" si="2">ROUND(I10/IF(D10&lt;=0,1,D10),4)*100</f>
        <v>0</v>
      </c>
      <c r="K10" s="9">
        <v>0</v>
      </c>
      <c r="L10" s="15">
        <f t="shared" ref="L10:L28" si="3">ROUND(K10/IF(D10&lt;=0,1,D10),4)*100</f>
        <v>0</v>
      </c>
    </row>
    <row r="11" spans="1:12" x14ac:dyDescent="0.25">
      <c r="A11" s="27"/>
      <c r="B11" s="6" t="s">
        <v>17</v>
      </c>
      <c r="C11" s="7">
        <v>40</v>
      </c>
      <c r="D11" s="7">
        <v>40</v>
      </c>
      <c r="E11" s="7">
        <v>40</v>
      </c>
      <c r="F11" s="7">
        <f t="shared" si="0"/>
        <v>100</v>
      </c>
      <c r="G11" s="7">
        <v>0</v>
      </c>
      <c r="H11" s="7">
        <f t="shared" si="1"/>
        <v>0</v>
      </c>
      <c r="I11" s="7">
        <v>0</v>
      </c>
      <c r="J11" s="7">
        <f t="shared" si="2"/>
        <v>0</v>
      </c>
      <c r="K11" s="7">
        <v>0</v>
      </c>
      <c r="L11" s="16">
        <f t="shared" si="3"/>
        <v>0</v>
      </c>
    </row>
    <row r="12" spans="1:12" x14ac:dyDescent="0.25">
      <c r="A12" s="27"/>
      <c r="B12" s="6" t="s">
        <v>18</v>
      </c>
      <c r="C12" s="7">
        <v>43</v>
      </c>
      <c r="D12" s="7">
        <v>43</v>
      </c>
      <c r="E12" s="7">
        <v>42</v>
      </c>
      <c r="F12" s="7">
        <f t="shared" si="0"/>
        <v>97.67</v>
      </c>
      <c r="G12" s="7">
        <v>0</v>
      </c>
      <c r="H12" s="7">
        <f t="shared" si="1"/>
        <v>0</v>
      </c>
      <c r="I12" s="7">
        <v>0</v>
      </c>
      <c r="J12" s="7">
        <f t="shared" si="2"/>
        <v>0</v>
      </c>
      <c r="K12" s="7">
        <v>0</v>
      </c>
      <c r="L12" s="16">
        <f t="shared" si="3"/>
        <v>0</v>
      </c>
    </row>
    <row r="13" spans="1:12" x14ac:dyDescent="0.25">
      <c r="A13" s="27"/>
      <c r="B13" s="6" t="s">
        <v>19</v>
      </c>
      <c r="C13" s="7">
        <v>44</v>
      </c>
      <c r="D13" s="7">
        <v>42</v>
      </c>
      <c r="E13" s="7">
        <v>42</v>
      </c>
      <c r="F13" s="7">
        <f t="shared" si="0"/>
        <v>100</v>
      </c>
      <c r="G13" s="7">
        <v>0</v>
      </c>
      <c r="H13" s="7">
        <f t="shared" si="1"/>
        <v>0</v>
      </c>
      <c r="I13" s="7">
        <v>0</v>
      </c>
      <c r="J13" s="7">
        <f t="shared" si="2"/>
        <v>0</v>
      </c>
      <c r="K13" s="7">
        <v>0</v>
      </c>
      <c r="L13" s="16">
        <f t="shared" si="3"/>
        <v>0</v>
      </c>
    </row>
    <row r="14" spans="1:12" x14ac:dyDescent="0.25">
      <c r="A14" s="27"/>
      <c r="B14" s="6" t="s">
        <v>20</v>
      </c>
      <c r="C14" s="7">
        <v>44</v>
      </c>
      <c r="D14" s="7">
        <v>44</v>
      </c>
      <c r="E14" s="7">
        <v>44</v>
      </c>
      <c r="F14" s="7">
        <f t="shared" si="0"/>
        <v>100</v>
      </c>
      <c r="G14" s="7">
        <v>0</v>
      </c>
      <c r="H14" s="7">
        <f t="shared" si="1"/>
        <v>0</v>
      </c>
      <c r="I14" s="7">
        <v>0</v>
      </c>
      <c r="J14" s="7">
        <f t="shared" si="2"/>
        <v>0</v>
      </c>
      <c r="K14" s="7">
        <v>0</v>
      </c>
      <c r="L14" s="16">
        <f t="shared" si="3"/>
        <v>0</v>
      </c>
    </row>
    <row r="15" spans="1:12" x14ac:dyDescent="0.25">
      <c r="A15" s="27"/>
      <c r="B15" s="6" t="s">
        <v>21</v>
      </c>
      <c r="C15" s="7">
        <v>52</v>
      </c>
      <c r="D15" s="7">
        <v>52</v>
      </c>
      <c r="E15" s="7">
        <v>52</v>
      </c>
      <c r="F15" s="7">
        <f t="shared" si="0"/>
        <v>100</v>
      </c>
      <c r="G15" s="7">
        <v>0</v>
      </c>
      <c r="H15" s="7">
        <f t="shared" si="1"/>
        <v>0</v>
      </c>
      <c r="I15" s="7">
        <v>0</v>
      </c>
      <c r="J15" s="7">
        <f t="shared" si="2"/>
        <v>0</v>
      </c>
      <c r="K15" s="7">
        <v>0</v>
      </c>
      <c r="L15" s="16">
        <f t="shared" si="3"/>
        <v>0</v>
      </c>
    </row>
    <row r="16" spans="1:12" x14ac:dyDescent="0.25">
      <c r="A16" s="27"/>
      <c r="B16" s="6" t="s">
        <v>22</v>
      </c>
      <c r="C16" s="7">
        <v>46</v>
      </c>
      <c r="D16" s="7">
        <v>46</v>
      </c>
      <c r="E16" s="7">
        <v>46</v>
      </c>
      <c r="F16" s="7">
        <f t="shared" si="0"/>
        <v>100</v>
      </c>
      <c r="G16" s="7">
        <v>0</v>
      </c>
      <c r="H16" s="7">
        <f t="shared" si="1"/>
        <v>0</v>
      </c>
      <c r="I16" s="7">
        <v>0</v>
      </c>
      <c r="J16" s="7">
        <f t="shared" si="2"/>
        <v>0</v>
      </c>
      <c r="K16" s="7">
        <v>0</v>
      </c>
      <c r="L16" s="16">
        <f t="shared" si="3"/>
        <v>0</v>
      </c>
    </row>
    <row r="17" spans="1:14" x14ac:dyDescent="0.25">
      <c r="A17" s="27"/>
      <c r="B17" s="6" t="s">
        <v>23</v>
      </c>
      <c r="C17" s="7">
        <v>48</v>
      </c>
      <c r="D17" s="7">
        <v>48</v>
      </c>
      <c r="E17" s="7">
        <v>48</v>
      </c>
      <c r="F17" s="7">
        <f t="shared" si="0"/>
        <v>100</v>
      </c>
      <c r="G17" s="7">
        <v>0</v>
      </c>
      <c r="H17" s="7">
        <f t="shared" si="1"/>
        <v>0</v>
      </c>
      <c r="I17" s="7">
        <v>0</v>
      </c>
      <c r="J17" s="7">
        <f t="shared" si="2"/>
        <v>0</v>
      </c>
      <c r="K17" s="7">
        <v>0</v>
      </c>
      <c r="L17" s="16">
        <f t="shared" si="3"/>
        <v>0</v>
      </c>
    </row>
    <row r="18" spans="1:14" x14ac:dyDescent="0.25">
      <c r="A18" s="28" t="s">
        <v>24</v>
      </c>
      <c r="B18" s="10" t="s">
        <v>25</v>
      </c>
      <c r="C18" s="11">
        <f>SUM(C10:C17)</f>
        <v>360</v>
      </c>
      <c r="D18" s="11">
        <f>SUM(D10:D17)</f>
        <v>358</v>
      </c>
      <c r="E18" s="12">
        <f>SUM(E10:E17)</f>
        <v>357</v>
      </c>
      <c r="F18" s="13">
        <f t="shared" si="0"/>
        <v>99.72</v>
      </c>
      <c r="G18" s="14">
        <f>SUM(G10:G17)</f>
        <v>0</v>
      </c>
      <c r="H18" s="13">
        <f t="shared" si="1"/>
        <v>0</v>
      </c>
      <c r="I18" s="14">
        <f>SUM(I10:I17)</f>
        <v>0</v>
      </c>
      <c r="J18" s="13">
        <f t="shared" si="2"/>
        <v>0</v>
      </c>
      <c r="K18" s="14">
        <f>SUM(K10:K17)</f>
        <v>0</v>
      </c>
      <c r="L18" s="17">
        <f t="shared" si="3"/>
        <v>0</v>
      </c>
    </row>
    <row r="19" spans="1:14" x14ac:dyDescent="0.25">
      <c r="A19" s="26" t="s">
        <v>26</v>
      </c>
      <c r="B19" s="8" t="s">
        <v>27</v>
      </c>
      <c r="C19" s="9">
        <v>40</v>
      </c>
      <c r="D19" s="9">
        <v>40</v>
      </c>
      <c r="E19" s="9">
        <v>40</v>
      </c>
      <c r="F19" s="9">
        <f t="shared" si="0"/>
        <v>100</v>
      </c>
      <c r="G19" s="9">
        <v>0</v>
      </c>
      <c r="H19" s="9">
        <f t="shared" si="1"/>
        <v>0</v>
      </c>
      <c r="I19" s="9">
        <v>0</v>
      </c>
      <c r="J19" s="9">
        <f t="shared" si="2"/>
        <v>0</v>
      </c>
      <c r="K19" s="9">
        <v>0</v>
      </c>
      <c r="L19" s="15">
        <f t="shared" si="3"/>
        <v>0</v>
      </c>
    </row>
    <row r="20" spans="1:14" x14ac:dyDescent="0.25">
      <c r="A20" s="27"/>
      <c r="B20" s="6" t="s">
        <v>28</v>
      </c>
      <c r="C20" s="7">
        <v>36</v>
      </c>
      <c r="D20" s="7">
        <v>36</v>
      </c>
      <c r="E20" s="7">
        <v>36</v>
      </c>
      <c r="F20" s="7">
        <f t="shared" si="0"/>
        <v>100</v>
      </c>
      <c r="G20" s="7">
        <v>0</v>
      </c>
      <c r="H20" s="7">
        <f t="shared" si="1"/>
        <v>0</v>
      </c>
      <c r="I20" s="7">
        <v>0</v>
      </c>
      <c r="J20" s="7">
        <f t="shared" si="2"/>
        <v>0</v>
      </c>
      <c r="K20" s="7">
        <v>0</v>
      </c>
      <c r="L20" s="16">
        <f t="shared" si="3"/>
        <v>0</v>
      </c>
    </row>
    <row r="21" spans="1:14" x14ac:dyDescent="0.25">
      <c r="A21" s="27"/>
      <c r="B21" s="6" t="s">
        <v>29</v>
      </c>
      <c r="C21" s="7">
        <v>36</v>
      </c>
      <c r="D21" s="7">
        <v>36</v>
      </c>
      <c r="E21" s="7">
        <v>36</v>
      </c>
      <c r="F21" s="7">
        <f t="shared" si="0"/>
        <v>100</v>
      </c>
      <c r="G21" s="7">
        <v>0</v>
      </c>
      <c r="H21" s="7">
        <f t="shared" si="1"/>
        <v>0</v>
      </c>
      <c r="I21" s="7">
        <v>0</v>
      </c>
      <c r="J21" s="7">
        <f t="shared" si="2"/>
        <v>0</v>
      </c>
      <c r="K21" s="7">
        <v>0</v>
      </c>
      <c r="L21" s="16">
        <f t="shared" si="3"/>
        <v>0</v>
      </c>
    </row>
    <row r="22" spans="1:14" x14ac:dyDescent="0.25">
      <c r="A22" s="27"/>
      <c r="B22" s="6" t="s">
        <v>30</v>
      </c>
      <c r="C22" s="7">
        <v>50</v>
      </c>
      <c r="D22" s="7">
        <v>50</v>
      </c>
      <c r="E22" s="7">
        <v>50</v>
      </c>
      <c r="F22" s="7">
        <f t="shared" si="0"/>
        <v>100</v>
      </c>
      <c r="G22" s="7">
        <v>0</v>
      </c>
      <c r="H22" s="7">
        <f t="shared" si="1"/>
        <v>0</v>
      </c>
      <c r="I22" s="7">
        <v>0</v>
      </c>
      <c r="J22" s="7">
        <f t="shared" si="2"/>
        <v>0</v>
      </c>
      <c r="K22" s="7">
        <v>0</v>
      </c>
      <c r="L22" s="16">
        <f t="shared" si="3"/>
        <v>0</v>
      </c>
    </row>
    <row r="23" spans="1:14" x14ac:dyDescent="0.25">
      <c r="A23" s="27"/>
      <c r="B23" s="6" t="s">
        <v>31</v>
      </c>
      <c r="C23" s="7">
        <v>48</v>
      </c>
      <c r="D23" s="7">
        <v>48</v>
      </c>
      <c r="E23" s="7">
        <v>48</v>
      </c>
      <c r="F23" s="7">
        <f t="shared" si="0"/>
        <v>100</v>
      </c>
      <c r="G23" s="7">
        <v>0</v>
      </c>
      <c r="H23" s="7">
        <f t="shared" si="1"/>
        <v>0</v>
      </c>
      <c r="I23" s="7">
        <v>0</v>
      </c>
      <c r="J23" s="7">
        <f t="shared" si="2"/>
        <v>0</v>
      </c>
      <c r="K23" s="7">
        <v>0</v>
      </c>
      <c r="L23" s="16">
        <f t="shared" si="3"/>
        <v>0</v>
      </c>
    </row>
    <row r="24" spans="1:14" x14ac:dyDescent="0.25">
      <c r="A24" s="27"/>
      <c r="B24" s="6" t="s">
        <v>32</v>
      </c>
      <c r="C24" s="7">
        <v>51</v>
      </c>
      <c r="D24" s="7">
        <v>50</v>
      </c>
      <c r="E24" s="7">
        <v>50</v>
      </c>
      <c r="F24" s="7">
        <f t="shared" si="0"/>
        <v>100</v>
      </c>
      <c r="G24" s="7">
        <v>0</v>
      </c>
      <c r="H24" s="7">
        <f t="shared" si="1"/>
        <v>0</v>
      </c>
      <c r="I24" s="7">
        <v>0</v>
      </c>
      <c r="J24" s="7">
        <f t="shared" si="2"/>
        <v>0</v>
      </c>
      <c r="K24" s="7">
        <v>0</v>
      </c>
      <c r="L24" s="16">
        <f t="shared" si="3"/>
        <v>0</v>
      </c>
    </row>
    <row r="25" spans="1:14" x14ac:dyDescent="0.25">
      <c r="A25" s="27"/>
      <c r="B25" s="6" t="s">
        <v>33</v>
      </c>
      <c r="C25" s="7">
        <v>43</v>
      </c>
      <c r="D25" s="7">
        <v>43</v>
      </c>
      <c r="E25" s="7">
        <v>43</v>
      </c>
      <c r="F25" s="7">
        <f t="shared" si="0"/>
        <v>100</v>
      </c>
      <c r="G25" s="7">
        <v>0</v>
      </c>
      <c r="H25" s="7">
        <f t="shared" si="1"/>
        <v>0</v>
      </c>
      <c r="I25" s="7">
        <v>0</v>
      </c>
      <c r="J25" s="7">
        <f t="shared" si="2"/>
        <v>0</v>
      </c>
      <c r="K25" s="7">
        <v>0</v>
      </c>
      <c r="L25" s="16">
        <f t="shared" si="3"/>
        <v>0</v>
      </c>
    </row>
    <row r="26" spans="1:14" x14ac:dyDescent="0.25">
      <c r="A26" s="27"/>
      <c r="B26" s="6" t="s">
        <v>34</v>
      </c>
      <c r="C26" s="7">
        <v>46</v>
      </c>
      <c r="D26" s="7">
        <v>45</v>
      </c>
      <c r="E26" s="7">
        <v>45</v>
      </c>
      <c r="F26" s="7">
        <f t="shared" si="0"/>
        <v>100</v>
      </c>
      <c r="G26" s="7">
        <v>0</v>
      </c>
      <c r="H26" s="7">
        <f t="shared" si="1"/>
        <v>0</v>
      </c>
      <c r="I26" s="7">
        <v>0</v>
      </c>
      <c r="J26" s="7">
        <f t="shared" si="2"/>
        <v>0</v>
      </c>
      <c r="K26" s="7">
        <v>0</v>
      </c>
      <c r="L26" s="16">
        <f t="shared" si="3"/>
        <v>0</v>
      </c>
    </row>
    <row r="27" spans="1:14" x14ac:dyDescent="0.25">
      <c r="A27" s="28" t="s">
        <v>24</v>
      </c>
      <c r="B27" s="10" t="s">
        <v>25</v>
      </c>
      <c r="C27" s="11">
        <f>SUM(C19:C26)</f>
        <v>350</v>
      </c>
      <c r="D27" s="11">
        <f>SUM(D19:D26)</f>
        <v>348</v>
      </c>
      <c r="E27" s="12">
        <f>SUM(E19:E26)</f>
        <v>348</v>
      </c>
      <c r="F27" s="13">
        <f t="shared" si="0"/>
        <v>100</v>
      </c>
      <c r="G27" s="14">
        <f>SUM(G19:G26)</f>
        <v>0</v>
      </c>
      <c r="H27" s="13">
        <f t="shared" si="1"/>
        <v>0</v>
      </c>
      <c r="I27" s="14">
        <f>SUM(I19:I26)</f>
        <v>0</v>
      </c>
      <c r="J27" s="13">
        <f t="shared" si="2"/>
        <v>0</v>
      </c>
      <c r="K27" s="14">
        <f>SUM(K19:K26)</f>
        <v>0</v>
      </c>
      <c r="L27" s="17">
        <f t="shared" si="3"/>
        <v>0</v>
      </c>
    </row>
    <row r="28" spans="1:14" ht="20.25" x14ac:dyDescent="0.25">
      <c r="A28" s="20" t="s">
        <v>35</v>
      </c>
      <c r="B28" s="18"/>
      <c r="C28" s="19">
        <f>SUM(C10:C27)/2</f>
        <v>710</v>
      </c>
      <c r="D28" s="19">
        <f>SUM(D10:D27)/2</f>
        <v>706</v>
      </c>
      <c r="E28" s="19">
        <f>SUM(E10:E27)/2</f>
        <v>705</v>
      </c>
      <c r="F28" s="19">
        <f t="shared" si="0"/>
        <v>99.86</v>
      </c>
      <c r="G28" s="19">
        <f>SUM(G10:G27)/2</f>
        <v>0</v>
      </c>
      <c r="H28" s="19">
        <f t="shared" si="1"/>
        <v>0</v>
      </c>
      <c r="I28" s="19">
        <f>SUM(I10:I27)/2</f>
        <v>0</v>
      </c>
      <c r="J28" s="19">
        <f t="shared" si="2"/>
        <v>0</v>
      </c>
      <c r="K28" s="19">
        <f>SUM(K10:K27)/2</f>
        <v>0</v>
      </c>
      <c r="L28" s="21">
        <f t="shared" si="3"/>
        <v>0</v>
      </c>
    </row>
    <row r="30" spans="1:14" x14ac:dyDescent="0.25">
      <c r="G30" s="47" t="s">
        <v>38</v>
      </c>
      <c r="H30" s="47"/>
      <c r="I30" s="47"/>
      <c r="J30" s="47"/>
      <c r="K30" s="47"/>
      <c r="L30" s="47"/>
      <c r="M30" s="47"/>
      <c r="N30" s="47"/>
    </row>
    <row r="31" spans="1:14" x14ac:dyDescent="0.25">
      <c r="G31" s="48" t="s">
        <v>39</v>
      </c>
      <c r="H31" s="48"/>
      <c r="I31" s="48"/>
      <c r="J31" s="48"/>
      <c r="K31" s="48"/>
      <c r="L31" s="48"/>
      <c r="M31" s="48"/>
      <c r="N31" s="48"/>
    </row>
    <row r="32" spans="1:14" x14ac:dyDescent="0.25">
      <c r="G32" s="49"/>
      <c r="H32" s="49"/>
      <c r="I32" s="49"/>
      <c r="J32" s="49"/>
      <c r="K32" s="49"/>
      <c r="L32" s="49"/>
      <c r="M32" s="49"/>
      <c r="N32" s="49"/>
    </row>
    <row r="33" spans="7:14" x14ac:dyDescent="0.25">
      <c r="G33" s="49"/>
      <c r="H33" s="49"/>
      <c r="I33" s="49"/>
      <c r="J33" s="49"/>
      <c r="K33" s="49"/>
      <c r="L33" s="49"/>
      <c r="M33" s="49"/>
      <c r="N33" s="49"/>
    </row>
    <row r="34" spans="7:14" x14ac:dyDescent="0.25">
      <c r="G34" s="49"/>
      <c r="H34" s="49"/>
      <c r="I34" s="49"/>
      <c r="J34" s="49"/>
      <c r="K34" s="49"/>
      <c r="L34" s="49"/>
      <c r="M34" s="49"/>
      <c r="N34" s="49"/>
    </row>
    <row r="35" spans="7:14" x14ac:dyDescent="0.25">
      <c r="G35" s="49"/>
      <c r="H35" s="49"/>
      <c r="I35" s="49"/>
      <c r="J35" s="49"/>
      <c r="K35" s="49"/>
      <c r="L35" s="49"/>
      <c r="M35" s="49"/>
      <c r="N35" s="49"/>
    </row>
    <row r="36" spans="7:14" x14ac:dyDescent="0.25">
      <c r="G36" s="48" t="s">
        <v>40</v>
      </c>
      <c r="H36" s="48"/>
      <c r="I36" s="48"/>
      <c r="J36" s="48"/>
      <c r="K36" s="48"/>
      <c r="L36" s="48"/>
      <c r="M36" s="48"/>
      <c r="N36" s="48"/>
    </row>
  </sheetData>
  <mergeCells count="20">
    <mergeCell ref="A10:A18"/>
    <mergeCell ref="A19:A27"/>
    <mergeCell ref="G30:N30"/>
    <mergeCell ref="G31:N31"/>
    <mergeCell ref="G36:N36"/>
    <mergeCell ref="A6:L6"/>
    <mergeCell ref="A8:A9"/>
    <mergeCell ref="B8:B9"/>
    <mergeCell ref="C8:C9"/>
    <mergeCell ref="D8:D9"/>
    <mergeCell ref="E8:F8"/>
    <mergeCell ref="G8:H8"/>
    <mergeCell ref="I8:J8"/>
    <mergeCell ref="K8:L8"/>
    <mergeCell ref="A5:L5"/>
    <mergeCell ref="A2:E2"/>
    <mergeCell ref="F2:L2"/>
    <mergeCell ref="A3:E3"/>
    <mergeCell ref="F3:L3"/>
    <mergeCell ref="F4:L4"/>
  </mergeCells>
  <pageMargins left="0.5" right="0.25" top="0.75" bottom="0.75" header="0.3" footer="0.3"/>
  <pageSetup paperSize="9" scale="8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HocSinhLenLop_OLai</vt:lpstr>
      <vt:lpstr>HocSinhLenLop_OLai!Print_Titles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2025-06-12T01:53:58Z</cp:lastPrinted>
  <dcterms:created xsi:type="dcterms:W3CDTF">2021-12-10T07:41:55Z</dcterms:created>
  <dcterms:modified xsi:type="dcterms:W3CDTF">2025-06-12T01:55:32Z</dcterms:modified>
</cp:coreProperties>
</file>